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Андрей\Desktop\поселок 2017год\О.С\"/>
    </mc:Choice>
  </mc:AlternateContent>
  <bookViews>
    <workbookView xWindow="0" yWindow="0" windowWidth="16320" windowHeight="5664" tabRatio="500" activeTab="1"/>
  </bookViews>
  <sheets>
    <sheet name="Лист1" sheetId="1" r:id="rId1"/>
    <sheet name="Лист2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2" l="1"/>
  <c r="D16" i="2"/>
  <c r="B16" i="2"/>
  <c r="B16" i="1"/>
  <c r="D16" i="1"/>
  <c r="F16" i="1"/>
  <c r="I18" i="1"/>
  <c r="K18" i="1"/>
  <c r="G16" i="2"/>
  <c r="E16" i="2"/>
  <c r="C16" i="2"/>
  <c r="G16" i="1"/>
  <c r="E16" i="1"/>
  <c r="C16" i="1"/>
</calcChain>
</file>

<file path=xl/sharedStrings.xml><?xml version="1.0" encoding="utf-8"?>
<sst xmlns="http://schemas.openxmlformats.org/spreadsheetml/2006/main" count="53" uniqueCount="32">
  <si>
    <t xml:space="preserve">январь </t>
  </si>
  <si>
    <t xml:space="preserve">март </t>
  </si>
  <si>
    <t>апрель</t>
  </si>
  <si>
    <t>май</t>
  </si>
  <si>
    <t>июль</t>
  </si>
  <si>
    <t>август</t>
  </si>
  <si>
    <t xml:space="preserve">1-2,4 очередь </t>
  </si>
  <si>
    <t>февраль</t>
  </si>
  <si>
    <t xml:space="preserve">июнь </t>
  </si>
  <si>
    <t xml:space="preserve">сентябрь </t>
  </si>
  <si>
    <t>октябрь</t>
  </si>
  <si>
    <t>ноябрь</t>
  </si>
  <si>
    <t xml:space="preserve">декабрь </t>
  </si>
  <si>
    <t>2015г.</t>
  </si>
  <si>
    <t>2016г.</t>
  </si>
  <si>
    <t>2017г.</t>
  </si>
  <si>
    <t>рем. труб</t>
  </si>
  <si>
    <t>3 очередь</t>
  </si>
  <si>
    <t xml:space="preserve">показание счетчиков в м3 </t>
  </si>
  <si>
    <t xml:space="preserve">общее количество ремонтов </t>
  </si>
  <si>
    <t>стоимость 1го ремонта</t>
  </si>
  <si>
    <t xml:space="preserve">общая сумма ремонтов </t>
  </si>
  <si>
    <t xml:space="preserve">цена 1го ремонта </t>
  </si>
  <si>
    <t xml:space="preserve">общаяя сумма ремонтов </t>
  </si>
  <si>
    <t xml:space="preserve">общии данные </t>
  </si>
  <si>
    <t>рост в %</t>
  </si>
  <si>
    <t>общии данные</t>
  </si>
  <si>
    <t>изменение  в %</t>
  </si>
  <si>
    <t xml:space="preserve">рост в % за 3года </t>
  </si>
  <si>
    <t xml:space="preserve">общее количество ремонтов по 1,2,3,4, очередям </t>
  </si>
  <si>
    <t>1,2,4.</t>
  </si>
  <si>
    <t xml:space="preserve">очереди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</si>
</sst>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%"/>
  </numFmts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66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0" fillId="0" borderId="10" xfId="0" applyBorder="1"/>
    <xf numFmtId="0" fontId="3" fillId="0" borderId="2" xfId="0" applyFont="1" applyBorder="1" applyAlignment="1">
      <alignment horizontal="center" vertical="top"/>
    </xf>
    <xf numFmtId="0" fontId="0" fillId="0" borderId="15" xfId="0" applyBorder="1"/>
    <xf numFmtId="164" fontId="0" fillId="0" borderId="15" xfId="0" applyNumberFormat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/>
    <xf numFmtId="0" fontId="0" fillId="0" borderId="18" xfId="0" applyBorder="1" applyAlignment="1">
      <alignment wrapText="1"/>
    </xf>
    <xf numFmtId="0" fontId="0" fillId="0" borderId="19" xfId="0" applyBorder="1"/>
    <xf numFmtId="165" fontId="0" fillId="0" borderId="19" xfId="0" applyNumberForma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0" xfId="0" applyBorder="1"/>
    <xf numFmtId="0" fontId="0" fillId="0" borderId="9" xfId="0" applyBorder="1"/>
    <xf numFmtId="0" fontId="0" fillId="0" borderId="23" xfId="0" applyBorder="1"/>
    <xf numFmtId="0" fontId="0" fillId="0" borderId="16" xfId="0" applyBorder="1" applyAlignment="1">
      <alignment vertical="top" wrapText="1"/>
    </xf>
    <xf numFmtId="10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3" xfId="0" applyBorder="1" applyAlignment="1"/>
    <xf numFmtId="0" fontId="0" fillId="0" borderId="21" xfId="0" applyBorder="1" applyAlignment="1"/>
    <xf numFmtId="0" fontId="0" fillId="0" borderId="12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5" xfId="0" applyBorder="1" applyAlignment="1"/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1" xfId="0" applyFill="1" applyBorder="1"/>
    <xf numFmtId="0" fontId="3" fillId="5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3" fillId="5" borderId="2" xfId="0" applyFont="1" applyFill="1" applyBorder="1"/>
    <xf numFmtId="0" fontId="0" fillId="5" borderId="2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1" xfId="0" applyNumberFormat="1" applyFill="1" applyBorder="1"/>
    <xf numFmtId="0" fontId="0" fillId="4" borderId="2" xfId="0" applyNumberFormat="1" applyFill="1" applyBorder="1"/>
    <xf numFmtId="0" fontId="0" fillId="4" borderId="7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0" fillId="5" borderId="14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2" borderId="14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4" borderId="1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</cellStyles>
  <dxfs count="0"/>
  <tableStyles count="0" defaultTableStyle="TableStyleMedium9" defaultPivotStyle="PivotStyleMedium4"/>
  <colors>
    <mruColors>
      <color rgb="FF00CCFF"/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Лист1!$B$1:$B$3</c:f>
              <c:strCache>
                <c:ptCount val="3"/>
                <c:pt idx="0">
                  <c:v>показание счетчиков в м3 </c:v>
                </c:pt>
                <c:pt idx="1">
                  <c:v>1-2,4 очередь </c:v>
                </c:pt>
                <c:pt idx="2">
                  <c:v>2015г.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Лист1!$B$4:$B$15</c:f>
              <c:numCache>
                <c:formatCode>General</c:formatCode>
                <c:ptCount val="12"/>
                <c:pt idx="0">
                  <c:v>5956</c:v>
                </c:pt>
                <c:pt idx="1">
                  <c:v>5050</c:v>
                </c:pt>
                <c:pt idx="2">
                  <c:v>4441</c:v>
                </c:pt>
                <c:pt idx="3">
                  <c:v>2416</c:v>
                </c:pt>
                <c:pt idx="4">
                  <c:v>5233</c:v>
                </c:pt>
                <c:pt idx="5">
                  <c:v>11512</c:v>
                </c:pt>
                <c:pt idx="6">
                  <c:v>18938</c:v>
                </c:pt>
                <c:pt idx="7">
                  <c:v>1718</c:v>
                </c:pt>
                <c:pt idx="8">
                  <c:v>4703</c:v>
                </c:pt>
                <c:pt idx="9">
                  <c:v>1283</c:v>
                </c:pt>
                <c:pt idx="10">
                  <c:v>1221</c:v>
                </c:pt>
                <c:pt idx="11">
                  <c:v>1417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Лист1!$D$1:$D$3</c:f>
              <c:strCache>
                <c:ptCount val="3"/>
                <c:pt idx="0">
                  <c:v>показание счетчиков в м3 </c:v>
                </c:pt>
                <c:pt idx="1">
                  <c:v>1-2,4 очередь </c:v>
                </c:pt>
                <c:pt idx="2">
                  <c:v>2016г.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Лист1!$D$4:$D$15</c:f>
              <c:numCache>
                <c:formatCode>General</c:formatCode>
                <c:ptCount val="12"/>
                <c:pt idx="0">
                  <c:v>1085</c:v>
                </c:pt>
                <c:pt idx="1">
                  <c:v>1037</c:v>
                </c:pt>
                <c:pt idx="2">
                  <c:v>587</c:v>
                </c:pt>
                <c:pt idx="3">
                  <c:v>1308</c:v>
                </c:pt>
                <c:pt idx="4">
                  <c:v>7865</c:v>
                </c:pt>
                <c:pt idx="5">
                  <c:v>9016</c:v>
                </c:pt>
                <c:pt idx="6">
                  <c:v>14132</c:v>
                </c:pt>
                <c:pt idx="7">
                  <c:v>16496</c:v>
                </c:pt>
                <c:pt idx="8">
                  <c:v>14591</c:v>
                </c:pt>
                <c:pt idx="9">
                  <c:v>8749</c:v>
                </c:pt>
                <c:pt idx="10">
                  <c:v>5674</c:v>
                </c:pt>
                <c:pt idx="11">
                  <c:v>6332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Лист1!$F$1:$F$3</c:f>
              <c:strCache>
                <c:ptCount val="3"/>
                <c:pt idx="0">
                  <c:v>показание счетчиков в м3 </c:v>
                </c:pt>
                <c:pt idx="1">
                  <c:v>1-2,4 очередь </c:v>
                </c:pt>
                <c:pt idx="2">
                  <c:v>2017г.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Лист1!$F$4:$F$15</c:f>
              <c:numCache>
                <c:formatCode>General</c:formatCode>
                <c:ptCount val="12"/>
                <c:pt idx="0">
                  <c:v>4144</c:v>
                </c:pt>
                <c:pt idx="1">
                  <c:v>5784</c:v>
                </c:pt>
                <c:pt idx="2">
                  <c:v>10827</c:v>
                </c:pt>
                <c:pt idx="3">
                  <c:v>6543</c:v>
                </c:pt>
                <c:pt idx="4">
                  <c:v>8830</c:v>
                </c:pt>
                <c:pt idx="5">
                  <c:v>11117</c:v>
                </c:pt>
                <c:pt idx="6">
                  <c:v>10639</c:v>
                </c:pt>
                <c:pt idx="7">
                  <c:v>13084</c:v>
                </c:pt>
                <c:pt idx="8">
                  <c:v>6281</c:v>
                </c:pt>
                <c:pt idx="9">
                  <c:v>8589</c:v>
                </c:pt>
                <c:pt idx="10">
                  <c:v>11760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4960"/>
        <c:axId val="10601552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Лист1!$C$1:$C$3</c15:sqref>
                        </c15:formulaRef>
                      </c:ext>
                    </c:extLst>
                    <c:strCache>
                      <c:ptCount val="3"/>
                      <c:pt idx="0">
                        <c:v>показание счетчиков в м3 </c:v>
                      </c:pt>
                      <c:pt idx="1">
                        <c:v>1-2,4 очередь </c:v>
                      </c:pt>
                      <c:pt idx="2">
                        <c:v>рем. труб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Лист1!$C$4:$C$15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3">
                        <c:v>1</c:v>
                      </c:pt>
                      <c:pt idx="5">
                        <c:v>1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2</c:v>
                      </c:pt>
                      <c:pt idx="10">
                        <c:v>1</c:v>
                      </c:pt>
                      <c:pt idx="11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Лист1!$E$1:$E$3</c15:sqref>
                        </c15:formulaRef>
                      </c:ext>
                    </c:extLst>
                    <c:strCache>
                      <c:ptCount val="3"/>
                      <c:pt idx="0">
                        <c:v>показание счетчиков в м3 </c:v>
                      </c:pt>
                      <c:pt idx="1">
                        <c:v>1-2,4 очередь </c:v>
                      </c:pt>
                      <c:pt idx="2">
                        <c:v>рем. труб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Лист1!$E$4:$E$15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2">
                        <c:v>1</c:v>
                      </c:pt>
                      <c:pt idx="3">
                        <c:v>1</c:v>
                      </c:pt>
                      <c:pt idx="5">
                        <c:v>3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Лист1!$G$1:$G$3</c15:sqref>
                        </c15:formulaRef>
                      </c:ext>
                    </c:extLst>
                    <c:strCache>
                      <c:ptCount val="3"/>
                      <c:pt idx="0">
                        <c:v>показание счетчиков в м3 </c:v>
                      </c:pt>
                      <c:pt idx="1">
                        <c:v>1-2,4 очередь </c:v>
                      </c:pt>
                      <c:pt idx="2">
                        <c:v>рем. труб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Лист1!$G$4:$G$15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4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10">
                        <c:v>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06014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015520"/>
        <c:crosses val="autoZero"/>
        <c:auto val="1"/>
        <c:lblAlgn val="ctr"/>
        <c:lblOffset val="100"/>
        <c:noMultiLvlLbl val="0"/>
      </c:catAx>
      <c:valAx>
        <c:axId val="10601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01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Лист2!$B$1:$B$3</c:f>
              <c:strCache>
                <c:ptCount val="3"/>
                <c:pt idx="0">
                  <c:v>показание счетчиков в м3 </c:v>
                </c:pt>
                <c:pt idx="1">
                  <c:v>3 очередь</c:v>
                </c:pt>
                <c:pt idx="2">
                  <c:v>2015г.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Лист2!$A$4:$A$15</c:f>
              <c:strCache>
                <c:ptCount val="12"/>
                <c:pt idx="0">
                  <c:v>январь </c:v>
                </c:pt>
                <c:pt idx="1">
                  <c:v>февраль</c:v>
                </c:pt>
                <c:pt idx="2">
                  <c:v>март 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 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 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 </c:v>
                </c:pt>
              </c:strCache>
            </c:strRef>
          </c:cat>
          <c:val>
            <c:numRef>
              <c:f>Лист2!$B$4:$B$15</c:f>
              <c:numCache>
                <c:formatCode>General</c:formatCode>
                <c:ptCount val="12"/>
                <c:pt idx="0">
                  <c:v>2620</c:v>
                </c:pt>
                <c:pt idx="1">
                  <c:v>1507</c:v>
                </c:pt>
                <c:pt idx="2">
                  <c:v>1443</c:v>
                </c:pt>
                <c:pt idx="3">
                  <c:v>1752</c:v>
                </c:pt>
                <c:pt idx="4">
                  <c:v>2940</c:v>
                </c:pt>
                <c:pt idx="5">
                  <c:v>5683</c:v>
                </c:pt>
                <c:pt idx="6">
                  <c:v>8948</c:v>
                </c:pt>
                <c:pt idx="7">
                  <c:v>632</c:v>
                </c:pt>
                <c:pt idx="8">
                  <c:v>1958</c:v>
                </c:pt>
                <c:pt idx="9">
                  <c:v>905</c:v>
                </c:pt>
                <c:pt idx="10">
                  <c:v>842</c:v>
                </c:pt>
                <c:pt idx="11">
                  <c:v>1295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Лист2!$D$1:$D$3</c:f>
              <c:strCache>
                <c:ptCount val="3"/>
                <c:pt idx="0">
                  <c:v>показание счетчиков в м3 </c:v>
                </c:pt>
                <c:pt idx="1">
                  <c:v>3 очередь</c:v>
                </c:pt>
                <c:pt idx="2">
                  <c:v>2016г.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Лист2!$A$4:$A$15</c:f>
              <c:strCache>
                <c:ptCount val="12"/>
                <c:pt idx="0">
                  <c:v>январь </c:v>
                </c:pt>
                <c:pt idx="1">
                  <c:v>февраль</c:v>
                </c:pt>
                <c:pt idx="2">
                  <c:v>март 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 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 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 </c:v>
                </c:pt>
              </c:strCache>
            </c:strRef>
          </c:cat>
          <c:val>
            <c:numRef>
              <c:f>Лист2!$D$4:$D$15</c:f>
              <c:numCache>
                <c:formatCode>General</c:formatCode>
                <c:ptCount val="12"/>
                <c:pt idx="0">
                  <c:v>1945</c:v>
                </c:pt>
                <c:pt idx="1">
                  <c:v>1932</c:v>
                </c:pt>
                <c:pt idx="2">
                  <c:v>2128</c:v>
                </c:pt>
                <c:pt idx="3">
                  <c:v>1718</c:v>
                </c:pt>
                <c:pt idx="4">
                  <c:v>3736</c:v>
                </c:pt>
                <c:pt idx="5">
                  <c:v>7433</c:v>
                </c:pt>
                <c:pt idx="6">
                  <c:v>11074</c:v>
                </c:pt>
                <c:pt idx="7">
                  <c:v>10557</c:v>
                </c:pt>
                <c:pt idx="8">
                  <c:v>8771</c:v>
                </c:pt>
                <c:pt idx="9">
                  <c:v>4424</c:v>
                </c:pt>
                <c:pt idx="10">
                  <c:v>2479</c:v>
                </c:pt>
                <c:pt idx="11">
                  <c:v>2997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Лист2!$F$1:$F$3</c:f>
              <c:strCache>
                <c:ptCount val="3"/>
                <c:pt idx="0">
                  <c:v>показание счетчиков в м3 </c:v>
                </c:pt>
                <c:pt idx="1">
                  <c:v>3 очередь</c:v>
                </c:pt>
                <c:pt idx="2">
                  <c:v>2017г.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Лист2!$A$4:$A$15</c:f>
              <c:strCache>
                <c:ptCount val="12"/>
                <c:pt idx="0">
                  <c:v>январь </c:v>
                </c:pt>
                <c:pt idx="1">
                  <c:v>февраль</c:v>
                </c:pt>
                <c:pt idx="2">
                  <c:v>март 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 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 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 </c:v>
                </c:pt>
              </c:strCache>
            </c:strRef>
          </c:cat>
          <c:val>
            <c:numRef>
              <c:f>Лист2!$F$4:$F$15</c:f>
              <c:numCache>
                <c:formatCode>General</c:formatCode>
                <c:ptCount val="12"/>
                <c:pt idx="0">
                  <c:v>2347</c:v>
                </c:pt>
                <c:pt idx="1">
                  <c:v>2815</c:v>
                </c:pt>
                <c:pt idx="2">
                  <c:v>3494</c:v>
                </c:pt>
                <c:pt idx="3">
                  <c:v>1926</c:v>
                </c:pt>
                <c:pt idx="4">
                  <c:v>2896</c:v>
                </c:pt>
                <c:pt idx="5">
                  <c:v>3866</c:v>
                </c:pt>
                <c:pt idx="6">
                  <c:v>4116</c:v>
                </c:pt>
                <c:pt idx="7">
                  <c:v>7206</c:v>
                </c:pt>
                <c:pt idx="8">
                  <c:v>1420</c:v>
                </c:pt>
                <c:pt idx="9">
                  <c:v>908</c:v>
                </c:pt>
                <c:pt idx="10">
                  <c:v>1202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8640"/>
        <c:axId val="1614192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Лист2!$C$1:$C$3</c15:sqref>
                        </c15:formulaRef>
                      </c:ext>
                    </c:extLst>
                    <c:strCache>
                      <c:ptCount val="3"/>
                      <c:pt idx="0">
                        <c:v>показание счетчиков в м3 </c:v>
                      </c:pt>
                      <c:pt idx="1">
                        <c:v>3 очередь</c:v>
                      </c:pt>
                      <c:pt idx="2">
                        <c:v>рем. труб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Лист2!$A$4:$A$15</c15:sqref>
                        </c15:formulaRef>
                      </c:ext>
                    </c:extLst>
                    <c:strCache>
                      <c:ptCount val="12"/>
                      <c:pt idx="0">
                        <c:v>январь </c:v>
                      </c:pt>
                      <c:pt idx="1">
                        <c:v>февраль</c:v>
                      </c:pt>
                      <c:pt idx="2">
                        <c:v>март 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 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 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Лист2!$C$4:$C$15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1">
                        <c:v>1</c:v>
                      </c:pt>
                      <c:pt idx="5">
                        <c:v>1</c:v>
                      </c:pt>
                      <c:pt idx="7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Лист2!$E$1:$E$3</c15:sqref>
                        </c15:formulaRef>
                      </c:ext>
                    </c:extLst>
                    <c:strCache>
                      <c:ptCount val="3"/>
                      <c:pt idx="0">
                        <c:v>показание счетчиков в м3 </c:v>
                      </c:pt>
                      <c:pt idx="1">
                        <c:v>3 очередь</c:v>
                      </c:pt>
                      <c:pt idx="2">
                        <c:v>рем. труб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Лист2!$A$4:$A$15</c15:sqref>
                        </c15:formulaRef>
                      </c:ext>
                    </c:extLst>
                    <c:strCache>
                      <c:ptCount val="12"/>
                      <c:pt idx="0">
                        <c:v>январь </c:v>
                      </c:pt>
                      <c:pt idx="1">
                        <c:v>февраль</c:v>
                      </c:pt>
                      <c:pt idx="2">
                        <c:v>март 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 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 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Лист2!$E$4:$E$15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8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Лист2!$G$1:$G$3</c15:sqref>
                        </c15:formulaRef>
                      </c:ext>
                    </c:extLst>
                    <c:strCache>
                      <c:ptCount val="3"/>
                      <c:pt idx="0">
                        <c:v>показание счетчиков в м3 </c:v>
                      </c:pt>
                      <c:pt idx="1">
                        <c:v>3 очередь</c:v>
                      </c:pt>
                      <c:pt idx="2">
                        <c:v>рем. труб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Лист2!$A$4:$A$15</c15:sqref>
                        </c15:formulaRef>
                      </c:ext>
                    </c:extLst>
                    <c:strCache>
                      <c:ptCount val="12"/>
                      <c:pt idx="0">
                        <c:v>январь </c:v>
                      </c:pt>
                      <c:pt idx="1">
                        <c:v>февраль</c:v>
                      </c:pt>
                      <c:pt idx="2">
                        <c:v>март 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 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 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Лист2!$G$4:$G$15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1">
                        <c:v>2</c:v>
                      </c:pt>
                      <c:pt idx="2">
                        <c:v>1</c:v>
                      </c:pt>
                      <c:pt idx="4">
                        <c:v>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6141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419200"/>
        <c:crosses val="autoZero"/>
        <c:auto val="1"/>
        <c:lblAlgn val="ctr"/>
        <c:lblOffset val="100"/>
        <c:noMultiLvlLbl val="0"/>
      </c:catAx>
      <c:valAx>
        <c:axId val="1614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41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12701</xdr:colOff>
      <xdr:row>18</xdr:row>
      <xdr:rowOff>82550</xdr:rowOff>
    </xdr:from>
    <xdr:to>
      <xdr:col>11</xdr:col>
      <xdr:colOff>57150</xdr:colOff>
      <xdr:row>38</xdr:row>
      <xdr:rowOff>63500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185056</xdr:rowOff>
    </xdr:from>
    <xdr:to>
      <xdr:col>9</xdr:col>
      <xdr:colOff>414746</xdr:colOff>
      <xdr:row>37</xdr:row>
      <xdr:rowOff>179613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Ruler="0" zoomScale="80" zoomScaleNormal="80" workbookViewId="0">
      <selection activeCell="B9" sqref="B9"/>
    </sheetView>
  </sheetViews>
  <sheetFormatPr defaultColWidth="11.19921875" defaultRowHeight="15.6" x14ac:dyDescent="0.3"/>
  <cols>
    <col min="3" max="3" width="9.59765625" customWidth="1"/>
    <col min="5" max="5" width="10.296875" customWidth="1"/>
    <col min="7" max="7" width="9.69921875" customWidth="1"/>
    <col min="8" max="8" width="8.69921875" customWidth="1"/>
    <col min="11" max="11" width="11.3984375" bestFit="1" customWidth="1"/>
  </cols>
  <sheetData>
    <row r="1" spans="1:11" ht="15.6" customHeight="1" thickBot="1" x14ac:dyDescent="0.35">
      <c r="A1" s="33"/>
      <c r="B1" s="33" t="s">
        <v>18</v>
      </c>
      <c r="C1" s="33"/>
      <c r="D1" s="33"/>
      <c r="E1" s="33"/>
      <c r="F1" s="33"/>
      <c r="G1" s="34"/>
      <c r="H1" s="6"/>
      <c r="I1" s="28" t="s">
        <v>29</v>
      </c>
      <c r="J1" s="35" t="s">
        <v>20</v>
      </c>
      <c r="K1" s="28" t="s">
        <v>21</v>
      </c>
    </row>
    <row r="2" spans="1:11" ht="31.8" customHeight="1" thickBot="1" x14ac:dyDescent="0.35">
      <c r="A2" s="33"/>
      <c r="B2" s="33" t="s">
        <v>6</v>
      </c>
      <c r="C2" s="33"/>
      <c r="D2" s="33"/>
      <c r="E2" s="33"/>
      <c r="F2" s="33"/>
      <c r="G2" s="34"/>
      <c r="H2" s="6" t="s">
        <v>31</v>
      </c>
      <c r="I2" s="32"/>
      <c r="J2" s="36"/>
      <c r="K2" s="29"/>
    </row>
    <row r="3" spans="1:11" x14ac:dyDescent="0.3">
      <c r="A3" s="33"/>
      <c r="B3" s="47" t="s">
        <v>13</v>
      </c>
      <c r="C3" s="47" t="s">
        <v>16</v>
      </c>
      <c r="D3" s="40" t="s">
        <v>14</v>
      </c>
      <c r="E3" s="40" t="s">
        <v>16</v>
      </c>
      <c r="F3" s="51" t="s">
        <v>15</v>
      </c>
      <c r="G3" s="51" t="s">
        <v>16</v>
      </c>
      <c r="H3" s="8"/>
      <c r="I3" s="32"/>
      <c r="J3" s="27"/>
      <c r="K3" s="3"/>
    </row>
    <row r="4" spans="1:11" x14ac:dyDescent="0.3">
      <c r="A4" s="1" t="s">
        <v>0</v>
      </c>
      <c r="B4" s="58">
        <v>5956</v>
      </c>
      <c r="C4" s="48"/>
      <c r="D4" s="40">
        <v>1085</v>
      </c>
      <c r="E4" s="43"/>
      <c r="F4" s="52">
        <v>4144</v>
      </c>
      <c r="G4" s="53"/>
      <c r="H4" s="26"/>
      <c r="I4" s="32"/>
      <c r="J4" s="27"/>
      <c r="K4" s="3"/>
    </row>
    <row r="5" spans="1:11" ht="16.2" thickBot="1" x14ac:dyDescent="0.35">
      <c r="A5" s="1" t="s">
        <v>7</v>
      </c>
      <c r="B5" s="58">
        <v>5050</v>
      </c>
      <c r="C5" s="48"/>
      <c r="D5" s="40">
        <v>1037</v>
      </c>
      <c r="E5" s="43"/>
      <c r="F5" s="52">
        <v>5784</v>
      </c>
      <c r="G5" s="53"/>
      <c r="H5" s="26"/>
      <c r="I5" s="29"/>
      <c r="J5" s="27"/>
      <c r="K5" s="3"/>
    </row>
    <row r="6" spans="1:11" x14ac:dyDescent="0.3">
      <c r="A6" s="1" t="s">
        <v>1</v>
      </c>
      <c r="B6" s="58">
        <v>4441</v>
      </c>
      <c r="C6" s="48"/>
      <c r="D6" s="40">
        <v>587</v>
      </c>
      <c r="E6" s="43">
        <v>1</v>
      </c>
      <c r="F6" s="52">
        <v>10827</v>
      </c>
      <c r="G6" s="53"/>
      <c r="H6" s="26"/>
      <c r="I6" s="8"/>
      <c r="J6" s="3"/>
      <c r="K6" s="3"/>
    </row>
    <row r="7" spans="1:11" x14ac:dyDescent="0.3">
      <c r="A7" s="1" t="s">
        <v>2</v>
      </c>
      <c r="B7" s="58">
        <v>2416</v>
      </c>
      <c r="C7" s="48">
        <v>1</v>
      </c>
      <c r="D7" s="40">
        <v>1308</v>
      </c>
      <c r="E7" s="43">
        <v>1</v>
      </c>
      <c r="F7" s="52">
        <v>6543</v>
      </c>
      <c r="G7" s="53"/>
      <c r="H7" s="26"/>
      <c r="I7" s="8"/>
      <c r="J7" s="3"/>
      <c r="K7" s="3"/>
    </row>
    <row r="8" spans="1:11" x14ac:dyDescent="0.3">
      <c r="A8" s="1" t="s">
        <v>3</v>
      </c>
      <c r="B8" s="58">
        <v>5233</v>
      </c>
      <c r="C8" s="48"/>
      <c r="D8" s="40">
        <v>7865</v>
      </c>
      <c r="E8" s="43"/>
      <c r="F8" s="52">
        <v>8830</v>
      </c>
      <c r="G8" s="53">
        <v>1</v>
      </c>
      <c r="H8" s="26"/>
      <c r="I8" s="8"/>
      <c r="J8" s="3"/>
      <c r="K8" s="3"/>
    </row>
    <row r="9" spans="1:11" x14ac:dyDescent="0.3">
      <c r="A9" s="1" t="s">
        <v>8</v>
      </c>
      <c r="B9" s="58">
        <v>11512</v>
      </c>
      <c r="C9" s="48">
        <v>1</v>
      </c>
      <c r="D9" s="40">
        <v>9016</v>
      </c>
      <c r="E9" s="43">
        <v>3</v>
      </c>
      <c r="F9" s="52">
        <v>11117</v>
      </c>
      <c r="G9" s="53"/>
      <c r="H9" s="26"/>
      <c r="I9" s="8"/>
      <c r="J9" s="3"/>
      <c r="K9" s="3"/>
    </row>
    <row r="10" spans="1:11" x14ac:dyDescent="0.3">
      <c r="A10" s="1" t="s">
        <v>4</v>
      </c>
      <c r="B10" s="58">
        <v>18938</v>
      </c>
      <c r="C10" s="48"/>
      <c r="D10" s="40">
        <v>14132</v>
      </c>
      <c r="E10" s="43"/>
      <c r="F10" s="52">
        <v>10639</v>
      </c>
      <c r="G10" s="53">
        <v>1</v>
      </c>
      <c r="H10" s="26"/>
      <c r="I10" s="8"/>
      <c r="J10" s="3"/>
      <c r="K10" s="3"/>
    </row>
    <row r="11" spans="1:11" x14ac:dyDescent="0.3">
      <c r="A11" s="1" t="s">
        <v>5</v>
      </c>
      <c r="B11" s="58">
        <v>1718</v>
      </c>
      <c r="C11" s="48">
        <v>2</v>
      </c>
      <c r="D11" s="40">
        <v>16496</v>
      </c>
      <c r="E11" s="43"/>
      <c r="F11" s="52">
        <v>13084</v>
      </c>
      <c r="G11" s="53">
        <v>1</v>
      </c>
      <c r="H11" s="26"/>
      <c r="I11" s="8"/>
      <c r="J11" s="3"/>
      <c r="K11" s="3"/>
    </row>
    <row r="12" spans="1:11" x14ac:dyDescent="0.3">
      <c r="A12" s="1" t="s">
        <v>9</v>
      </c>
      <c r="B12" s="58">
        <v>4703</v>
      </c>
      <c r="C12" s="48">
        <v>1</v>
      </c>
      <c r="D12" s="40">
        <v>14591</v>
      </c>
      <c r="E12" s="43">
        <v>1</v>
      </c>
      <c r="F12" s="52">
        <v>6281</v>
      </c>
      <c r="G12" s="53">
        <v>1</v>
      </c>
      <c r="H12" s="26"/>
      <c r="I12" s="8"/>
      <c r="J12" s="3"/>
      <c r="K12" s="3"/>
    </row>
    <row r="13" spans="1:11" x14ac:dyDescent="0.3">
      <c r="A13" s="1" t="s">
        <v>10</v>
      </c>
      <c r="B13" s="58">
        <v>1283</v>
      </c>
      <c r="C13" s="48">
        <v>2</v>
      </c>
      <c r="D13" s="40">
        <v>8749</v>
      </c>
      <c r="E13" s="43">
        <v>1</v>
      </c>
      <c r="F13" s="52">
        <v>8589</v>
      </c>
      <c r="G13" s="53"/>
      <c r="H13" s="26"/>
      <c r="I13" s="8"/>
      <c r="J13" s="3"/>
      <c r="K13" s="3"/>
    </row>
    <row r="14" spans="1:11" x14ac:dyDescent="0.3">
      <c r="A14" s="1" t="s">
        <v>11</v>
      </c>
      <c r="B14" s="58">
        <v>1221</v>
      </c>
      <c r="C14" s="48">
        <v>1</v>
      </c>
      <c r="D14" s="40">
        <v>5674</v>
      </c>
      <c r="E14" s="43">
        <v>1</v>
      </c>
      <c r="F14" s="52">
        <v>11760</v>
      </c>
      <c r="G14" s="53">
        <v>1</v>
      </c>
      <c r="H14" s="26"/>
      <c r="I14" s="8"/>
      <c r="J14" s="3"/>
      <c r="K14" s="3"/>
    </row>
    <row r="15" spans="1:11" ht="16.2" thickBot="1" x14ac:dyDescent="0.35">
      <c r="A15" s="1" t="s">
        <v>12</v>
      </c>
      <c r="B15" s="59">
        <v>1417</v>
      </c>
      <c r="C15" s="49">
        <v>1</v>
      </c>
      <c r="D15" s="41">
        <v>6332</v>
      </c>
      <c r="E15" s="44">
        <v>2</v>
      </c>
      <c r="F15" s="54">
        <v>0</v>
      </c>
      <c r="G15" s="55"/>
      <c r="H15" s="26"/>
      <c r="I15" s="8"/>
      <c r="J15" s="3"/>
      <c r="K15" s="3"/>
    </row>
    <row r="16" spans="1:11" ht="32.4" customHeight="1" thickBot="1" x14ac:dyDescent="0.35">
      <c r="A16" s="15" t="s">
        <v>24</v>
      </c>
      <c r="B16" s="60">
        <f t="shared" ref="B16:G16" si="0">SUM(B4:B15)</f>
        <v>63888</v>
      </c>
      <c r="C16" s="50">
        <f t="shared" si="0"/>
        <v>9</v>
      </c>
      <c r="D16" s="42">
        <f t="shared" si="0"/>
        <v>86872</v>
      </c>
      <c r="E16" s="45">
        <f t="shared" si="0"/>
        <v>10</v>
      </c>
      <c r="F16" s="56">
        <f t="shared" si="0"/>
        <v>97598</v>
      </c>
      <c r="G16" s="57">
        <f t="shared" si="0"/>
        <v>5</v>
      </c>
      <c r="H16" s="4" t="s">
        <v>30</v>
      </c>
      <c r="I16" s="4">
        <v>24</v>
      </c>
      <c r="J16" s="7">
        <v>18000</v>
      </c>
      <c r="K16" s="7">
        <v>432000</v>
      </c>
    </row>
    <row r="17" spans="1:11" ht="16.2" thickBot="1" x14ac:dyDescent="0.35">
      <c r="A17" s="14" t="s">
        <v>25</v>
      </c>
      <c r="B17" s="16"/>
      <c r="C17" s="16"/>
      <c r="D17" s="17">
        <v>0.35799999999999998</v>
      </c>
      <c r="E17" s="16"/>
      <c r="F17" s="18">
        <v>0.123</v>
      </c>
      <c r="G17" s="5"/>
      <c r="H17" s="4">
        <v>3</v>
      </c>
      <c r="I17" s="4">
        <v>8</v>
      </c>
      <c r="J17" s="7">
        <v>18000</v>
      </c>
      <c r="K17" s="7">
        <v>144000</v>
      </c>
    </row>
    <row r="18" spans="1:11" ht="16.2" thickBot="1" x14ac:dyDescent="0.35">
      <c r="A18" s="30" t="s">
        <v>28</v>
      </c>
      <c r="B18" s="31"/>
      <c r="C18" s="16"/>
      <c r="D18" s="16"/>
      <c r="E18" s="16"/>
      <c r="F18" s="19">
        <v>0.52400000000000002</v>
      </c>
      <c r="G18" s="5"/>
      <c r="H18" s="20"/>
      <c r="I18" s="12">
        <f>SUM(I16:I17)</f>
        <v>32</v>
      </c>
      <c r="J18" s="5"/>
      <c r="K18" s="11">
        <f>SUM(K16:K17)</f>
        <v>576000</v>
      </c>
    </row>
  </sheetData>
  <mergeCells count="7">
    <mergeCell ref="K1:K2"/>
    <mergeCell ref="A18:B18"/>
    <mergeCell ref="I1:I5"/>
    <mergeCell ref="A1:A3"/>
    <mergeCell ref="B2:G2"/>
    <mergeCell ref="B1:G1"/>
    <mergeCell ref="J1:J2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Normal="100" workbookViewId="0">
      <selection activeCell="H11" sqref="H11"/>
    </sheetView>
  </sheetViews>
  <sheetFormatPr defaultRowHeight="15.6" x14ac:dyDescent="0.3"/>
  <cols>
    <col min="1" max="1" width="11.5" customWidth="1"/>
    <col min="2" max="2" width="10.69921875" customWidth="1"/>
    <col min="3" max="3" width="10.796875" customWidth="1"/>
    <col min="4" max="4" width="11.3984375" customWidth="1"/>
    <col min="5" max="5" width="11.19921875" customWidth="1"/>
    <col min="6" max="6" width="10.8984375" customWidth="1"/>
    <col min="7" max="7" width="12.09765625" customWidth="1"/>
    <col min="8" max="8" width="11.69921875" customWidth="1"/>
    <col min="9" max="9" width="11.796875" customWidth="1"/>
    <col min="10" max="10" width="11.296875" customWidth="1"/>
  </cols>
  <sheetData>
    <row r="1" spans="1:10" x14ac:dyDescent="0.3">
      <c r="A1" s="38"/>
      <c r="B1" s="38" t="s">
        <v>18</v>
      </c>
      <c r="C1" s="38"/>
      <c r="D1" s="38"/>
      <c r="E1" s="38"/>
      <c r="F1" s="38"/>
      <c r="G1" s="39"/>
      <c r="H1" s="28" t="s">
        <v>19</v>
      </c>
      <c r="I1" s="28" t="s">
        <v>22</v>
      </c>
      <c r="J1" s="28" t="s">
        <v>23</v>
      </c>
    </row>
    <row r="2" spans="1:10" x14ac:dyDescent="0.3">
      <c r="A2" s="38"/>
      <c r="B2" s="38" t="s">
        <v>17</v>
      </c>
      <c r="C2" s="38"/>
      <c r="D2" s="38"/>
      <c r="E2" s="38"/>
      <c r="F2" s="38"/>
      <c r="G2" s="39"/>
      <c r="H2" s="32"/>
      <c r="I2" s="32"/>
      <c r="J2" s="32"/>
    </row>
    <row r="3" spans="1:10" ht="16.2" thickBot="1" x14ac:dyDescent="0.35">
      <c r="A3" s="38"/>
      <c r="B3" s="68" t="s">
        <v>13</v>
      </c>
      <c r="C3" s="68" t="s">
        <v>16</v>
      </c>
      <c r="D3" s="65" t="s">
        <v>14</v>
      </c>
      <c r="E3" s="65" t="s">
        <v>16</v>
      </c>
      <c r="F3" s="61" t="s">
        <v>15</v>
      </c>
      <c r="G3" s="64" t="s">
        <v>16</v>
      </c>
      <c r="H3" s="29"/>
      <c r="I3" s="29"/>
      <c r="J3" s="29"/>
    </row>
    <row r="4" spans="1:10" x14ac:dyDescent="0.3">
      <c r="A4" s="2" t="s">
        <v>0</v>
      </c>
      <c r="B4" s="68">
        <v>2620</v>
      </c>
      <c r="C4" s="68"/>
      <c r="D4" s="65">
        <v>1945</v>
      </c>
      <c r="E4" s="65"/>
      <c r="F4" s="61">
        <v>2347</v>
      </c>
      <c r="G4" s="61"/>
      <c r="H4" s="3"/>
      <c r="I4" s="3"/>
      <c r="J4" s="3"/>
    </row>
    <row r="5" spans="1:10" x14ac:dyDescent="0.3">
      <c r="A5" s="2" t="s">
        <v>7</v>
      </c>
      <c r="B5" s="68">
        <v>1507</v>
      </c>
      <c r="C5" s="68">
        <v>1</v>
      </c>
      <c r="D5" s="65">
        <v>1932</v>
      </c>
      <c r="E5" s="65"/>
      <c r="F5" s="61">
        <v>2815</v>
      </c>
      <c r="G5" s="61">
        <v>2</v>
      </c>
      <c r="H5" s="3"/>
      <c r="I5" s="3"/>
      <c r="J5" s="3"/>
    </row>
    <row r="6" spans="1:10" x14ac:dyDescent="0.3">
      <c r="A6" s="2" t="s">
        <v>1</v>
      </c>
      <c r="B6" s="68">
        <v>1443</v>
      </c>
      <c r="C6" s="68"/>
      <c r="D6" s="65">
        <v>2128</v>
      </c>
      <c r="E6" s="65"/>
      <c r="F6" s="61">
        <v>3494</v>
      </c>
      <c r="G6" s="61">
        <v>1</v>
      </c>
      <c r="H6" s="3"/>
      <c r="I6" s="3"/>
      <c r="J6" s="3"/>
    </row>
    <row r="7" spans="1:10" x14ac:dyDescent="0.3">
      <c r="A7" s="2" t="s">
        <v>2</v>
      </c>
      <c r="B7" s="68">
        <v>1752</v>
      </c>
      <c r="C7" s="68"/>
      <c r="D7" s="65">
        <v>1718</v>
      </c>
      <c r="E7" s="65"/>
      <c r="F7" s="61">
        <v>1926</v>
      </c>
      <c r="G7" s="61"/>
      <c r="H7" s="3"/>
      <c r="I7" s="3"/>
      <c r="J7" s="3"/>
    </row>
    <row r="8" spans="1:10" x14ac:dyDescent="0.3">
      <c r="A8" s="2" t="s">
        <v>3</v>
      </c>
      <c r="B8" s="68">
        <v>2940</v>
      </c>
      <c r="C8" s="68"/>
      <c r="D8" s="65">
        <v>3736</v>
      </c>
      <c r="E8" s="65"/>
      <c r="F8" s="61">
        <v>2896</v>
      </c>
      <c r="G8" s="61">
        <v>1</v>
      </c>
      <c r="H8" s="3"/>
      <c r="I8" s="3"/>
      <c r="J8" s="3"/>
    </row>
    <row r="9" spans="1:10" x14ac:dyDescent="0.3">
      <c r="A9" s="2" t="s">
        <v>8</v>
      </c>
      <c r="B9" s="68">
        <v>5683</v>
      </c>
      <c r="C9" s="68">
        <v>1</v>
      </c>
      <c r="D9" s="65">
        <v>7433</v>
      </c>
      <c r="E9" s="65"/>
      <c r="F9" s="61">
        <v>3866</v>
      </c>
      <c r="G9" s="61"/>
      <c r="H9" s="3"/>
      <c r="I9" s="3"/>
      <c r="J9" s="3"/>
    </row>
    <row r="10" spans="1:10" x14ac:dyDescent="0.3">
      <c r="A10" s="2" t="s">
        <v>4</v>
      </c>
      <c r="B10" s="68">
        <v>8948</v>
      </c>
      <c r="C10" s="68"/>
      <c r="D10" s="65">
        <v>11074</v>
      </c>
      <c r="E10" s="65"/>
      <c r="F10" s="61">
        <v>4116</v>
      </c>
      <c r="G10" s="61"/>
      <c r="H10" s="3"/>
      <c r="I10" s="3"/>
      <c r="J10" s="3"/>
    </row>
    <row r="11" spans="1:10" x14ac:dyDescent="0.3">
      <c r="A11" s="2" t="s">
        <v>5</v>
      </c>
      <c r="B11" s="68">
        <v>632</v>
      </c>
      <c r="C11" s="68">
        <v>1</v>
      </c>
      <c r="D11" s="65">
        <v>10557</v>
      </c>
      <c r="E11" s="65"/>
      <c r="F11" s="61">
        <v>7206</v>
      </c>
      <c r="G11" s="61"/>
      <c r="H11" s="3"/>
      <c r="I11" s="3"/>
      <c r="J11" s="3"/>
    </row>
    <row r="12" spans="1:10" x14ac:dyDescent="0.3">
      <c r="A12" s="2" t="s">
        <v>9</v>
      </c>
      <c r="B12" s="68">
        <v>1958</v>
      </c>
      <c r="C12" s="68"/>
      <c r="D12" s="65">
        <v>8771</v>
      </c>
      <c r="E12" s="65">
        <v>1</v>
      </c>
      <c r="F12" s="61">
        <v>1420</v>
      </c>
      <c r="G12" s="61"/>
      <c r="H12" s="3"/>
      <c r="I12" s="3"/>
      <c r="J12" s="3"/>
    </row>
    <row r="13" spans="1:10" x14ac:dyDescent="0.3">
      <c r="A13" s="2" t="s">
        <v>10</v>
      </c>
      <c r="B13" s="68">
        <v>905</v>
      </c>
      <c r="C13" s="68"/>
      <c r="D13" s="65">
        <v>4424</v>
      </c>
      <c r="E13" s="65"/>
      <c r="F13" s="61">
        <v>908</v>
      </c>
      <c r="G13" s="61"/>
      <c r="H13" s="3"/>
      <c r="I13" s="3"/>
      <c r="J13" s="3"/>
    </row>
    <row r="14" spans="1:10" x14ac:dyDescent="0.3">
      <c r="A14" s="2" t="s">
        <v>11</v>
      </c>
      <c r="B14" s="68">
        <v>842</v>
      </c>
      <c r="C14" s="68"/>
      <c r="D14" s="65">
        <v>2479</v>
      </c>
      <c r="E14" s="65"/>
      <c r="F14" s="61">
        <v>1202</v>
      </c>
      <c r="G14" s="61"/>
      <c r="H14" s="3"/>
      <c r="I14" s="3"/>
      <c r="J14" s="3"/>
    </row>
    <row r="15" spans="1:10" ht="16.2" thickBot="1" x14ac:dyDescent="0.35">
      <c r="A15" s="9" t="s">
        <v>12</v>
      </c>
      <c r="B15" s="69">
        <v>1295</v>
      </c>
      <c r="C15" s="69"/>
      <c r="D15" s="66">
        <v>2997</v>
      </c>
      <c r="E15" s="66"/>
      <c r="F15" s="62">
        <v>0</v>
      </c>
      <c r="G15" s="62"/>
      <c r="H15" s="3"/>
      <c r="I15" s="3"/>
      <c r="J15" s="3"/>
    </row>
    <row r="16" spans="1:10" ht="31.8" thickBot="1" x14ac:dyDescent="0.35">
      <c r="A16" s="23" t="s">
        <v>26</v>
      </c>
      <c r="B16" s="70">
        <f t="shared" ref="B16:G16" si="0">SUM(B4:B15)</f>
        <v>30525</v>
      </c>
      <c r="C16" s="71">
        <f t="shared" si="0"/>
        <v>3</v>
      </c>
      <c r="D16" s="67">
        <f t="shared" si="0"/>
        <v>59194</v>
      </c>
      <c r="E16" s="46">
        <f t="shared" si="0"/>
        <v>1</v>
      </c>
      <c r="F16" s="63">
        <f t="shared" si="0"/>
        <v>32196</v>
      </c>
      <c r="G16" s="57">
        <f t="shared" si="0"/>
        <v>4</v>
      </c>
      <c r="H16" s="4">
        <v>8</v>
      </c>
      <c r="I16" s="7">
        <v>18000</v>
      </c>
      <c r="J16" s="7">
        <v>144000</v>
      </c>
    </row>
    <row r="17" spans="1:7" ht="16.2" thickBot="1" x14ac:dyDescent="0.35">
      <c r="A17" s="30" t="s">
        <v>27</v>
      </c>
      <c r="B17" s="37"/>
      <c r="C17" s="13"/>
      <c r="D17" s="24">
        <v>0.93500000000000005</v>
      </c>
      <c r="E17" s="13"/>
      <c r="F17" s="25">
        <v>-0.84</v>
      </c>
      <c r="G17" s="10"/>
    </row>
    <row r="18" spans="1:7" ht="16.2" thickBot="1" x14ac:dyDescent="0.35">
      <c r="A18" s="21"/>
      <c r="B18" s="22"/>
      <c r="C18" s="5"/>
      <c r="D18" s="22"/>
      <c r="E18" s="5"/>
      <c r="F18" s="22"/>
      <c r="G18" s="5"/>
    </row>
  </sheetData>
  <mergeCells count="7">
    <mergeCell ref="I1:I3"/>
    <mergeCell ref="J1:J3"/>
    <mergeCell ref="A17:B17"/>
    <mergeCell ref="A1:A3"/>
    <mergeCell ref="B1:G1"/>
    <mergeCell ref="B2:G2"/>
    <mergeCell ref="H1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Андрей</cp:lastModifiedBy>
  <dcterms:created xsi:type="dcterms:W3CDTF">2017-12-15T09:18:32Z</dcterms:created>
  <dcterms:modified xsi:type="dcterms:W3CDTF">2018-01-30T12:00:47Z</dcterms:modified>
</cp:coreProperties>
</file>